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Por suscripcion M.P." sheetId="1" r:id="rId1"/>
  </sheets>
  <definedNames/>
  <calcPr fullCalcOnLoad="1"/>
</workbook>
</file>

<file path=xl/sharedStrings.xml><?xml version="1.0" encoding="utf-8"?>
<sst xmlns="http://schemas.openxmlformats.org/spreadsheetml/2006/main" count="141" uniqueCount="71">
  <si>
    <t>Dividendo Opción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</si>
  <si>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</si>
  <si>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</si>
  <si>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</si>
  <si>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</si>
  <si>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</si>
  <si>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</si>
  <si>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</si>
  <si>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</si>
  <si>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</si>
  <si>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</si>
  <si>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</si>
  <si>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t>Total General</t>
  </si>
  <si>
    <t>Repsol, S.A.</t>
  </si>
  <si>
    <t>1 X 35</t>
  </si>
  <si>
    <t>Iberdrola, S.A.</t>
  </si>
  <si>
    <t>Dividendo Opcion</t>
  </si>
  <si>
    <t>1 X 34</t>
  </si>
  <si>
    <t>1 X 46</t>
  </si>
  <si>
    <t xml:space="preserve"> </t>
  </si>
  <si>
    <t>Ecolumber, S.A.</t>
  </si>
  <si>
    <t>28 X 25</t>
  </si>
  <si>
    <t xml:space="preserve">- </t>
  </si>
  <si>
    <t>Ferrovial, S.A.</t>
  </si>
  <si>
    <t>1 X 43</t>
  </si>
  <si>
    <t>Inypsa Informes y Proyectos, S.A.</t>
  </si>
  <si>
    <t>3 X 10</t>
  </si>
  <si>
    <t>Duro Felguera, S.A.</t>
  </si>
  <si>
    <t>97 X 3</t>
  </si>
  <si>
    <t>Acs,Actividades de Const.y Servicios S.A</t>
  </si>
  <si>
    <t>1 X 39</t>
  </si>
  <si>
    <t>Sacyr, S.A.</t>
  </si>
  <si>
    <t>1 X 48</t>
  </si>
  <si>
    <t>1 X 56</t>
  </si>
  <si>
    <t>1 X 75</t>
  </si>
  <si>
    <t>Faes Farma, S.A.</t>
  </si>
  <si>
    <t>1 X 29</t>
  </si>
  <si>
    <t>Miquel y Costas &amp; Miquel, S.A.</t>
  </si>
  <si>
    <t>3 X 5</t>
  </si>
  <si>
    <t>Vidrala S.A.</t>
  </si>
  <si>
    <t>1 X 20</t>
  </si>
  <si>
    <t>Iberpapel Gestion, S.A.</t>
  </si>
  <si>
    <t>1 X 100</t>
  </si>
  <si>
    <t>Deoleo, S.A.</t>
  </si>
  <si>
    <t>13 X 60</t>
  </si>
  <si>
    <t>Sniace, S.A.</t>
  </si>
  <si>
    <t>6 X 7</t>
  </si>
  <si>
    <t>Laboratorio Reig Jofre, S.A.</t>
  </si>
  <si>
    <t>1 X 62</t>
  </si>
  <si>
    <t>Almirall, S.A.</t>
  </si>
  <si>
    <t>1 X 55</t>
  </si>
  <si>
    <t>Promotora de Informaciones,S.A.</t>
  </si>
  <si>
    <t>53 X 10</t>
  </si>
  <si>
    <t>Vertice Trescientos Sesenta Grados, S.A.</t>
  </si>
  <si>
    <t>11 X 1</t>
  </si>
  <si>
    <t>Realia Business, S.A.</t>
  </si>
  <si>
    <t>3 X 11</t>
  </si>
  <si>
    <t>Banco Santander, S.A.</t>
  </si>
  <si>
    <t>1 X 123</t>
  </si>
  <si>
    <t>Quabit Inmobiliaria, S.A.</t>
  </si>
  <si>
    <t>7 X 22</t>
  </si>
  <si>
    <t>Amper, S.A.</t>
  </si>
  <si>
    <t>Ampliacion Enero 2018</t>
  </si>
  <si>
    <r>
      <t xml:space="preserve">AMPLIACIONES DE CAPITAL POR SUSCRIPCIÓN EN 2018 / </t>
    </r>
    <r>
      <rPr>
        <b/>
        <sz val="11"/>
        <color indexed="10"/>
        <rFont val="Arial"/>
        <family val="2"/>
      </rPr>
      <t>CAPITAL INCREASES WITH SUBSCRIPTION RIGHTS IN 2018</t>
    </r>
  </si>
  <si>
    <r>
      <t xml:space="preserve">Fecha Admisión / </t>
    </r>
    <r>
      <rPr>
        <b/>
        <sz val="9"/>
        <color indexed="10"/>
        <rFont val="Arial"/>
        <family val="2"/>
      </rPr>
      <t>Admisión date</t>
    </r>
  </si>
  <si>
    <t>Sector Petróleo y Energía</t>
  </si>
  <si>
    <t>Sector Mat.Basicos, Industria y Construcción</t>
  </si>
  <si>
    <t xml:space="preserve"> Sector Bienes de Consumo</t>
  </si>
  <si>
    <t>Sector Servicios de Consumo</t>
  </si>
  <si>
    <t>Sector Servicios Financieros e Inmobiliarios</t>
  </si>
  <si>
    <t>Sector Tecnología y Telecomunicaciones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</si>
</sst>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4" fontId="4" fillId="0" borderId="14" xfId="35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14" fontId="4" fillId="0" borderId="15" xfId="35" applyFill="1" applyBorder="1" applyAlignment="1">
      <alignment horizontal="center" vertical="center" wrapText="1"/>
      <protection/>
    </xf>
    <xf numFmtId="14" fontId="4" fillId="0" borderId="16" xfId="35" applyFill="1" applyBorder="1" applyAlignment="1">
      <alignment horizontal="center" vertical="center" wrapText="1"/>
      <protection/>
    </xf>
    <xf numFmtId="0" fontId="2" fillId="0" borderId="0" xfId="56" applyFill="1" applyAlignment="1">
      <alignment/>
      <protection/>
    </xf>
    <xf numFmtId="0" fontId="38" fillId="0" borderId="17" xfId="48" applyFill="1" applyBorder="1" applyAlignment="1" applyProtection="1">
      <alignment vertical="center" wrapText="1"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/>
    </xf>
    <xf numFmtId="0" fontId="49" fillId="0" borderId="18" xfId="0" applyFont="1" applyBorder="1" applyAlignment="1">
      <alignment/>
    </xf>
    <xf numFmtId="0" fontId="0" fillId="0" borderId="18" xfId="0" applyBorder="1" applyAlignment="1">
      <alignment/>
    </xf>
    <xf numFmtId="3" fontId="49" fillId="0" borderId="18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0" fontId="3" fillId="35" borderId="15" xfId="67" applyFill="1" applyBorder="1" applyAlignment="1">
      <alignment horizontal="left" vertical="center" wrapText="1"/>
      <protection/>
    </xf>
    <xf numFmtId="0" fontId="3" fillId="35" borderId="18" xfId="67" applyFill="1" applyBorder="1" applyAlignment="1">
      <alignment horizontal="left" vertical="center" wrapText="1"/>
      <protection/>
    </xf>
    <xf numFmtId="0" fontId="3" fillId="35" borderId="19" xfId="67" applyFill="1" applyBorder="1" applyAlignment="1">
      <alignment horizontal="left" vertical="center" wrapText="1"/>
      <protection/>
    </xf>
    <xf numFmtId="14" fontId="4" fillId="0" borderId="14" xfId="35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3" sqref="I43"/>
    </sheetView>
  </sheetViews>
  <sheetFormatPr defaultColWidth="11.421875" defaultRowHeight="15"/>
  <cols>
    <col min="1" max="1" width="39.421875" style="0" customWidth="1"/>
    <col min="4" max="4" width="10.140625" style="0" customWidth="1"/>
    <col min="5" max="5" width="15.140625" style="0" customWidth="1"/>
    <col min="6" max="6" width="15.421875" style="0" customWidth="1"/>
    <col min="7" max="7" width="10.57421875" style="0" customWidth="1"/>
    <col min="8" max="8" width="9.421875" style="0" bestFit="1" customWidth="1"/>
    <col min="10" max="10" width="16.00390625" style="0" bestFit="1" customWidth="1"/>
    <col min="11" max="11" width="11.421875" style="0" customWidth="1"/>
    <col min="12" max="12" width="20.140625" style="0" customWidth="1"/>
  </cols>
  <sheetData>
    <row r="1" spans="1:14" ht="15" customHeight="1" thickBot="1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4"/>
      <c r="N1" s="4"/>
    </row>
    <row r="2" spans="1:14" ht="51" thickBot="1">
      <c r="A2" s="5" t="s">
        <v>1</v>
      </c>
      <c r="B2" s="29" t="s">
        <v>2</v>
      </c>
      <c r="C2" s="29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64</v>
      </c>
      <c r="L2" s="6" t="s">
        <v>10</v>
      </c>
      <c r="M2" s="7"/>
      <c r="N2" s="8" t="s">
        <v>11</v>
      </c>
    </row>
    <row r="3" spans="1:18" ht="14.25">
      <c r="A3" t="s">
        <v>13</v>
      </c>
      <c r="B3" s="18">
        <v>43458</v>
      </c>
      <c r="C3" s="18">
        <v>43474</v>
      </c>
      <c r="D3" t="s">
        <v>14</v>
      </c>
      <c r="E3" s="19">
        <v>31481529</v>
      </c>
      <c r="F3" s="20">
        <v>31481529</v>
      </c>
      <c r="G3">
        <v>1</v>
      </c>
      <c r="H3">
        <v>100</v>
      </c>
      <c r="I3">
        <v>0</v>
      </c>
      <c r="J3" s="20">
        <v>473797011.45</v>
      </c>
      <c r="K3" s="18">
        <v>43489</v>
      </c>
      <c r="L3" t="s">
        <v>0</v>
      </c>
      <c r="M3" s="14"/>
      <c r="N3" s="14"/>
      <c r="O3" s="14"/>
      <c r="P3" s="14"/>
      <c r="Q3" s="14"/>
      <c r="R3" s="14"/>
    </row>
    <row r="4" spans="1:18" ht="14.25">
      <c r="A4" t="s">
        <v>15</v>
      </c>
      <c r="B4" s="18">
        <v>43290</v>
      </c>
      <c r="C4" s="18">
        <v>43304</v>
      </c>
      <c r="D4" t="s">
        <v>14</v>
      </c>
      <c r="E4" s="19">
        <v>157629000</v>
      </c>
      <c r="F4" s="20">
        <v>118221750</v>
      </c>
      <c r="G4">
        <v>0.75</v>
      </c>
      <c r="H4">
        <v>100</v>
      </c>
      <c r="I4">
        <v>0</v>
      </c>
      <c r="J4" s="20">
        <v>1037829336</v>
      </c>
      <c r="K4" s="18">
        <v>43313</v>
      </c>
      <c r="L4" t="s">
        <v>16</v>
      </c>
      <c r="M4" s="14"/>
      <c r="N4" s="14"/>
      <c r="O4" s="14"/>
      <c r="P4" s="14"/>
      <c r="Q4" s="14"/>
      <c r="R4" s="14"/>
    </row>
    <row r="5" spans="1:18" ht="14.25">
      <c r="A5" t="s">
        <v>13</v>
      </c>
      <c r="B5" s="18">
        <v>43269</v>
      </c>
      <c r="C5" s="18">
        <v>43287</v>
      </c>
      <c r="D5" t="s">
        <v>17</v>
      </c>
      <c r="E5" s="19">
        <v>39708771</v>
      </c>
      <c r="F5" s="20">
        <v>39708771</v>
      </c>
      <c r="G5">
        <v>1</v>
      </c>
      <c r="H5">
        <v>100</v>
      </c>
      <c r="I5">
        <v>0</v>
      </c>
      <c r="J5" s="20">
        <v>669291335.21</v>
      </c>
      <c r="K5" s="18">
        <v>43301</v>
      </c>
      <c r="L5" t="s">
        <v>16</v>
      </c>
      <c r="M5" s="14"/>
      <c r="N5" s="14"/>
      <c r="O5" s="14"/>
      <c r="P5" s="14"/>
      <c r="Q5" s="14"/>
      <c r="R5" s="14"/>
    </row>
    <row r="6" spans="1:18" ht="14.25">
      <c r="A6" t="s">
        <v>15</v>
      </c>
      <c r="B6" s="18">
        <v>43111</v>
      </c>
      <c r="C6" s="18">
        <v>43125</v>
      </c>
      <c r="D6" t="s">
        <v>18</v>
      </c>
      <c r="E6" s="19">
        <v>120859000</v>
      </c>
      <c r="F6" s="20">
        <v>90644250</v>
      </c>
      <c r="G6">
        <v>0.75</v>
      </c>
      <c r="H6">
        <v>100</v>
      </c>
      <c r="I6">
        <v>0</v>
      </c>
      <c r="J6" s="20">
        <v>749084082</v>
      </c>
      <c r="K6" s="18">
        <v>43138</v>
      </c>
      <c r="L6" t="s">
        <v>16</v>
      </c>
      <c r="M6" s="14"/>
      <c r="N6" s="14"/>
      <c r="O6" s="14"/>
      <c r="P6" s="14"/>
      <c r="Q6" s="14"/>
      <c r="R6" s="14"/>
    </row>
    <row r="7" spans="1:18" ht="14.25">
      <c r="A7" s="1" t="s">
        <v>65</v>
      </c>
      <c r="B7" s="1" t="s">
        <v>19</v>
      </c>
      <c r="C7" s="1" t="s">
        <v>19</v>
      </c>
      <c r="D7" s="1" t="s">
        <v>19</v>
      </c>
      <c r="E7" s="2">
        <f>SUM(E3:E6)</f>
        <v>349678300</v>
      </c>
      <c r="F7" s="13">
        <f>SUM(F3:F6)</f>
        <v>280056300</v>
      </c>
      <c r="G7" s="1" t="s">
        <v>19</v>
      </c>
      <c r="H7" s="1" t="s">
        <v>19</v>
      </c>
      <c r="I7" s="1" t="s">
        <v>19</v>
      </c>
      <c r="J7" s="13">
        <f>SUM(J3:J6)</f>
        <v>2930001764.66</v>
      </c>
      <c r="K7" s="1"/>
      <c r="L7" s="1"/>
      <c r="M7" s="15"/>
      <c r="N7" s="15"/>
      <c r="O7" s="15"/>
      <c r="P7" s="15"/>
      <c r="Q7" s="15"/>
      <c r="R7" s="15"/>
    </row>
    <row r="8" spans="5:18" ht="14.25">
      <c r="E8" s="19"/>
      <c r="F8" s="20"/>
      <c r="M8" s="15"/>
      <c r="N8" s="15"/>
      <c r="O8" s="15"/>
      <c r="P8" s="15"/>
      <c r="Q8" s="15"/>
      <c r="R8" s="15"/>
    </row>
    <row r="9" spans="1:18" ht="14.25">
      <c r="A9" t="s">
        <v>20</v>
      </c>
      <c r="B9" s="18">
        <v>43431</v>
      </c>
      <c r="C9" s="18">
        <v>43445</v>
      </c>
      <c r="D9" t="s">
        <v>21</v>
      </c>
      <c r="E9" s="19">
        <v>5774743</v>
      </c>
      <c r="F9" s="20">
        <v>4908531</v>
      </c>
      <c r="G9">
        <v>1.03</v>
      </c>
      <c r="H9" t="s">
        <v>22</v>
      </c>
      <c r="I9">
        <v>1.03</v>
      </c>
      <c r="J9" s="21">
        <v>5947985.29</v>
      </c>
      <c r="K9" s="18">
        <v>43487</v>
      </c>
      <c r="M9" s="16"/>
      <c r="N9" s="16"/>
      <c r="O9" s="16"/>
      <c r="P9" s="16"/>
      <c r="Q9" s="16"/>
      <c r="R9" s="16"/>
    </row>
    <row r="10" spans="1:18" ht="14.25">
      <c r="A10" t="s">
        <v>23</v>
      </c>
      <c r="B10" s="18">
        <v>43410</v>
      </c>
      <c r="C10" s="18">
        <v>43424</v>
      </c>
      <c r="D10" t="s">
        <v>24</v>
      </c>
      <c r="E10" s="19">
        <v>9510262</v>
      </c>
      <c r="F10" s="20">
        <v>1902052.4</v>
      </c>
      <c r="G10">
        <v>0.2</v>
      </c>
      <c r="H10">
        <v>100</v>
      </c>
      <c r="I10">
        <v>0</v>
      </c>
      <c r="J10" s="21">
        <v>173276973.64</v>
      </c>
      <c r="K10" s="18">
        <v>43439</v>
      </c>
      <c r="L10" t="s">
        <v>16</v>
      </c>
      <c r="M10" s="16"/>
      <c r="N10" s="16"/>
      <c r="O10" s="16"/>
      <c r="P10" s="16"/>
      <c r="Q10" s="16"/>
      <c r="R10" s="16"/>
    </row>
    <row r="11" spans="1:18" ht="14.25">
      <c r="A11" t="s">
        <v>25</v>
      </c>
      <c r="B11" s="18">
        <v>43398</v>
      </c>
      <c r="C11" s="18">
        <v>43412</v>
      </c>
      <c r="D11" t="s">
        <v>26</v>
      </c>
      <c r="E11" s="19">
        <v>111087600</v>
      </c>
      <c r="F11" s="20">
        <v>15219001.2</v>
      </c>
      <c r="G11">
        <v>0.137</v>
      </c>
      <c r="H11" t="s">
        <v>22</v>
      </c>
      <c r="I11">
        <v>0.14</v>
      </c>
      <c r="J11" s="21">
        <v>15552264</v>
      </c>
      <c r="K11" s="18">
        <v>43430</v>
      </c>
      <c r="M11" s="16"/>
      <c r="N11" s="16"/>
      <c r="O11" s="16"/>
      <c r="P11" s="16"/>
      <c r="Q11" s="16"/>
      <c r="R11" s="16"/>
    </row>
    <row r="12" spans="1:18" ht="14.25">
      <c r="A12" t="s">
        <v>27</v>
      </c>
      <c r="B12" s="18">
        <v>43284</v>
      </c>
      <c r="C12" s="18">
        <v>43298</v>
      </c>
      <c r="D12" t="s">
        <v>28</v>
      </c>
      <c r="E12" s="19">
        <v>4656000000</v>
      </c>
      <c r="F12" s="20">
        <v>46560000</v>
      </c>
      <c r="G12">
        <v>0.027</v>
      </c>
      <c r="H12" t="s">
        <v>22</v>
      </c>
      <c r="I12">
        <v>0.03</v>
      </c>
      <c r="J12" s="21">
        <v>139680000</v>
      </c>
      <c r="K12" t="s">
        <v>19</v>
      </c>
      <c r="M12" s="16"/>
      <c r="N12" s="16"/>
      <c r="O12" s="16"/>
      <c r="P12" s="16"/>
      <c r="Q12" s="16"/>
      <c r="R12" s="16"/>
    </row>
    <row r="13" spans="1:18" ht="14.25">
      <c r="A13" t="s">
        <v>29</v>
      </c>
      <c r="B13" s="18">
        <v>43273</v>
      </c>
      <c r="C13" s="18">
        <v>43287</v>
      </c>
      <c r="D13" t="s">
        <v>30</v>
      </c>
      <c r="E13" s="19">
        <v>5218936</v>
      </c>
      <c r="F13" s="20">
        <v>2609468</v>
      </c>
      <c r="G13">
        <v>0.5</v>
      </c>
      <c r="H13">
        <v>100</v>
      </c>
      <c r="I13">
        <v>0</v>
      </c>
      <c r="J13" s="20">
        <v>191743708.64</v>
      </c>
      <c r="K13" s="18">
        <v>43301</v>
      </c>
      <c r="L13" t="s">
        <v>0</v>
      </c>
      <c r="M13" s="16"/>
      <c r="N13" s="16"/>
      <c r="O13" s="16"/>
      <c r="P13" s="16"/>
      <c r="Q13" s="16"/>
      <c r="R13" s="16"/>
    </row>
    <row r="14" spans="1:18" ht="14.25">
      <c r="A14" t="s">
        <v>31</v>
      </c>
      <c r="B14" s="18">
        <v>43273</v>
      </c>
      <c r="C14" s="18">
        <v>43290</v>
      </c>
      <c r="D14" t="s">
        <v>32</v>
      </c>
      <c r="E14" s="19">
        <v>9797346</v>
      </c>
      <c r="F14" s="20">
        <v>9797346</v>
      </c>
      <c r="G14">
        <v>1</v>
      </c>
      <c r="H14">
        <v>100</v>
      </c>
      <c r="I14">
        <v>0</v>
      </c>
      <c r="J14" s="20">
        <v>26932904.15</v>
      </c>
      <c r="K14" s="18">
        <v>43315</v>
      </c>
      <c r="L14" t="s">
        <v>16</v>
      </c>
      <c r="M14" s="16"/>
      <c r="N14" s="16"/>
      <c r="O14" s="16"/>
      <c r="P14" s="16"/>
      <c r="Q14" s="16"/>
      <c r="R14" s="16"/>
    </row>
    <row r="15" spans="1:18" ht="14.25">
      <c r="A15" t="s">
        <v>23</v>
      </c>
      <c r="B15" s="18">
        <v>43237</v>
      </c>
      <c r="C15" s="18">
        <v>43251</v>
      </c>
      <c r="D15" t="s">
        <v>33</v>
      </c>
      <c r="E15" s="19">
        <v>7049868</v>
      </c>
      <c r="F15" s="20">
        <v>1409973.6</v>
      </c>
      <c r="G15">
        <v>0.2</v>
      </c>
      <c r="H15">
        <v>100</v>
      </c>
      <c r="I15">
        <v>0</v>
      </c>
      <c r="J15" s="20">
        <v>129188831.1</v>
      </c>
      <c r="K15" s="18">
        <v>43271</v>
      </c>
      <c r="L15" t="s">
        <v>16</v>
      </c>
      <c r="M15" s="16"/>
      <c r="N15" s="16"/>
      <c r="O15" s="16"/>
      <c r="P15" s="16"/>
      <c r="Q15" s="16"/>
      <c r="R15" s="16"/>
    </row>
    <row r="16" spans="1:18" ht="14.25">
      <c r="A16" t="s">
        <v>29</v>
      </c>
      <c r="B16" s="18">
        <v>43122</v>
      </c>
      <c r="C16" s="18">
        <v>43136</v>
      </c>
      <c r="D16" t="s">
        <v>34</v>
      </c>
      <c r="E16" s="19">
        <v>2793785</v>
      </c>
      <c r="F16" s="20">
        <v>1396892.5</v>
      </c>
      <c r="G16">
        <v>0.5</v>
      </c>
      <c r="H16">
        <v>100</v>
      </c>
      <c r="I16">
        <v>0</v>
      </c>
      <c r="J16" s="20">
        <v>80321318.75</v>
      </c>
      <c r="K16" s="18">
        <v>43147</v>
      </c>
      <c r="L16" t="s">
        <v>16</v>
      </c>
      <c r="M16" s="15"/>
      <c r="N16" s="15"/>
      <c r="O16" s="15"/>
      <c r="P16" s="15"/>
      <c r="Q16" s="15"/>
      <c r="R16" s="15"/>
    </row>
    <row r="17" spans="1:18" ht="14.25">
      <c r="A17" t="s">
        <v>31</v>
      </c>
      <c r="B17" s="18">
        <v>43122</v>
      </c>
      <c r="C17" s="18">
        <v>43138</v>
      </c>
      <c r="D17" t="s">
        <v>32</v>
      </c>
      <c r="E17" s="19">
        <v>10647265</v>
      </c>
      <c r="F17" s="20">
        <v>10647265</v>
      </c>
      <c r="G17">
        <v>1</v>
      </c>
      <c r="H17">
        <v>100</v>
      </c>
      <c r="I17">
        <v>0</v>
      </c>
      <c r="J17" s="20">
        <v>25297901.64</v>
      </c>
      <c r="K17" s="18">
        <v>43160</v>
      </c>
      <c r="L17" t="s">
        <v>16</v>
      </c>
      <c r="M17" s="17"/>
      <c r="N17" s="17"/>
      <c r="O17" s="17"/>
      <c r="P17" s="17"/>
      <c r="Q17" s="17"/>
      <c r="R17" s="17"/>
    </row>
    <row r="18" spans="1:18" ht="14.25">
      <c r="A18" s="1" t="s">
        <v>66</v>
      </c>
      <c r="B18" s="1" t="s">
        <v>19</v>
      </c>
      <c r="C18" s="1" t="s">
        <v>19</v>
      </c>
      <c r="D18" s="1" t="s">
        <v>19</v>
      </c>
      <c r="E18" s="2">
        <f>SUM(E9:E17)</f>
        <v>4817879805</v>
      </c>
      <c r="F18" s="13">
        <f>SUM(F9:F17)</f>
        <v>94450529.69999999</v>
      </c>
      <c r="G18" s="1" t="s">
        <v>19</v>
      </c>
      <c r="H18" s="1" t="s">
        <v>19</v>
      </c>
      <c r="I18" s="1" t="s">
        <v>19</v>
      </c>
      <c r="J18" s="13">
        <f>SUM(J9:J17)</f>
        <v>787941887.2099999</v>
      </c>
      <c r="K18" s="1"/>
      <c r="L18" s="13"/>
      <c r="M18" s="16"/>
      <c r="N18" s="16"/>
      <c r="O18" s="16"/>
      <c r="P18" s="16"/>
      <c r="Q18" s="16"/>
      <c r="R18" s="16"/>
    </row>
    <row r="19" spans="5:18" ht="14.25">
      <c r="E19" s="19"/>
      <c r="F19" s="20"/>
      <c r="J19" s="20"/>
      <c r="M19" s="16"/>
      <c r="N19" s="16"/>
      <c r="O19" s="16"/>
      <c r="P19" s="16"/>
      <c r="Q19" s="16"/>
      <c r="R19" s="16"/>
    </row>
    <row r="20" spans="1:18" ht="14.25">
      <c r="A20" t="s">
        <v>35</v>
      </c>
      <c r="B20" s="18">
        <v>43448</v>
      </c>
      <c r="C20" s="18">
        <v>43462</v>
      </c>
      <c r="D20" t="s">
        <v>36</v>
      </c>
      <c r="E20" s="19">
        <v>8053855</v>
      </c>
      <c r="F20" s="20">
        <v>805385.5</v>
      </c>
      <c r="G20">
        <v>0.1</v>
      </c>
      <c r="H20">
        <v>100</v>
      </c>
      <c r="I20">
        <v>0</v>
      </c>
      <c r="J20" s="20">
        <v>26175028.75</v>
      </c>
      <c r="K20" s="18">
        <v>43495</v>
      </c>
      <c r="L20" t="s">
        <v>0</v>
      </c>
      <c r="M20" s="16"/>
      <c r="N20" s="16"/>
      <c r="O20" s="16"/>
      <c r="P20" s="16"/>
      <c r="Q20" s="16"/>
      <c r="R20" s="16"/>
    </row>
    <row r="21" spans="1:18" ht="14.25">
      <c r="A21" t="s">
        <v>37</v>
      </c>
      <c r="B21" s="18">
        <v>43413</v>
      </c>
      <c r="C21" s="18">
        <v>43427</v>
      </c>
      <c r="D21" t="s">
        <v>38</v>
      </c>
      <c r="E21" s="19">
        <v>11625000</v>
      </c>
      <c r="F21" s="20">
        <v>23250000</v>
      </c>
      <c r="G21">
        <v>2</v>
      </c>
      <c r="H21">
        <v>100</v>
      </c>
      <c r="I21">
        <v>0</v>
      </c>
      <c r="J21" s="21">
        <v>0</v>
      </c>
      <c r="K21" s="18">
        <v>43447</v>
      </c>
      <c r="M21" s="16"/>
      <c r="N21" s="16"/>
      <c r="O21" s="16"/>
      <c r="P21" s="16"/>
      <c r="Q21" s="16"/>
      <c r="R21" s="16"/>
    </row>
    <row r="22" spans="1:18" ht="14.25">
      <c r="A22" t="s">
        <v>39</v>
      </c>
      <c r="B22" s="18">
        <v>43402</v>
      </c>
      <c r="C22" s="18">
        <v>43416</v>
      </c>
      <c r="D22" t="s">
        <v>40</v>
      </c>
      <c r="E22" s="19">
        <v>1239718</v>
      </c>
      <c r="F22" s="20">
        <v>1264512.36</v>
      </c>
      <c r="G22">
        <v>1.02</v>
      </c>
      <c r="H22">
        <v>100</v>
      </c>
      <c r="I22">
        <v>0</v>
      </c>
      <c r="J22" s="21">
        <v>0</v>
      </c>
      <c r="K22" t="s">
        <v>19</v>
      </c>
      <c r="M22" s="15"/>
      <c r="N22" s="15"/>
      <c r="O22" s="15"/>
      <c r="P22" s="15"/>
      <c r="Q22" s="15"/>
      <c r="R22" s="15"/>
    </row>
    <row r="23" spans="1:18" ht="14.25">
      <c r="A23" t="s">
        <v>41</v>
      </c>
      <c r="B23" s="18">
        <v>43376</v>
      </c>
      <c r="C23" s="18">
        <v>43390</v>
      </c>
      <c r="D23" t="s">
        <v>42</v>
      </c>
      <c r="E23" s="19">
        <v>109305</v>
      </c>
      <c r="F23" s="20">
        <v>65583</v>
      </c>
      <c r="G23">
        <v>0.6</v>
      </c>
      <c r="H23">
        <v>100</v>
      </c>
      <c r="I23">
        <v>0</v>
      </c>
      <c r="J23" s="21">
        <v>0</v>
      </c>
      <c r="K23" s="18">
        <v>43423</v>
      </c>
      <c r="M23" s="17"/>
      <c r="N23" s="17"/>
      <c r="O23" s="17"/>
      <c r="P23" s="17"/>
      <c r="Q23" s="17"/>
      <c r="R23" s="17"/>
    </row>
    <row r="24" spans="1:18" ht="14.25">
      <c r="A24" t="s">
        <v>43</v>
      </c>
      <c r="B24" s="18">
        <v>43375</v>
      </c>
      <c r="C24" s="18">
        <v>43389</v>
      </c>
      <c r="D24" t="s">
        <v>44</v>
      </c>
      <c r="E24" s="19">
        <v>250180220</v>
      </c>
      <c r="F24" s="20">
        <v>25018022</v>
      </c>
      <c r="G24">
        <v>0.1</v>
      </c>
      <c r="H24" t="s">
        <v>22</v>
      </c>
      <c r="I24">
        <v>0.1</v>
      </c>
      <c r="J24" s="21">
        <v>25018022</v>
      </c>
      <c r="K24" s="18">
        <v>43411</v>
      </c>
      <c r="M24" s="16"/>
      <c r="N24" s="16"/>
      <c r="O24" s="16"/>
      <c r="P24" s="16"/>
      <c r="Q24" s="16"/>
      <c r="R24" s="16"/>
    </row>
    <row r="25" spans="1:18" ht="14.25">
      <c r="A25" t="s">
        <v>45</v>
      </c>
      <c r="B25" s="18">
        <v>43280</v>
      </c>
      <c r="C25" s="18">
        <v>43294</v>
      </c>
      <c r="D25" t="s">
        <v>46</v>
      </c>
      <c r="E25" s="19">
        <v>300826926</v>
      </c>
      <c r="F25" s="20">
        <v>30082692.6</v>
      </c>
      <c r="G25">
        <v>0.1</v>
      </c>
      <c r="H25" t="s">
        <v>22</v>
      </c>
      <c r="I25">
        <v>0.1</v>
      </c>
      <c r="J25" s="21">
        <v>30082692.6</v>
      </c>
      <c r="K25" t="s">
        <v>19</v>
      </c>
      <c r="M25" s="16"/>
      <c r="N25" s="16"/>
      <c r="O25" s="16"/>
      <c r="P25" s="16"/>
      <c r="Q25" s="16"/>
      <c r="R25" s="16"/>
    </row>
    <row r="26" spans="1:18" ht="14.25">
      <c r="A26" t="s">
        <v>47</v>
      </c>
      <c r="B26" s="18">
        <v>43266</v>
      </c>
      <c r="C26" s="18">
        <v>43280</v>
      </c>
      <c r="D26" t="s">
        <v>48</v>
      </c>
      <c r="E26" s="19">
        <v>896889</v>
      </c>
      <c r="F26" s="20">
        <v>448444.5</v>
      </c>
      <c r="G26">
        <v>0.5</v>
      </c>
      <c r="H26">
        <v>100</v>
      </c>
      <c r="I26">
        <v>0</v>
      </c>
      <c r="J26" s="20">
        <v>2618915.88</v>
      </c>
      <c r="K26" s="18">
        <v>43315</v>
      </c>
      <c r="L26" t="s">
        <v>0</v>
      </c>
      <c r="M26" s="16"/>
      <c r="N26" s="16"/>
      <c r="O26" s="16"/>
      <c r="P26" s="16"/>
      <c r="Q26" s="16"/>
      <c r="R26" s="16"/>
    </row>
    <row r="27" spans="1:18" ht="14.25">
      <c r="A27" t="s">
        <v>49</v>
      </c>
      <c r="B27" s="18">
        <v>43236</v>
      </c>
      <c r="C27" s="18">
        <v>43250</v>
      </c>
      <c r="D27" t="s">
        <v>50</v>
      </c>
      <c r="E27" s="19">
        <v>902547</v>
      </c>
      <c r="F27" s="20">
        <v>108305.64</v>
      </c>
      <c r="G27">
        <v>0.12</v>
      </c>
      <c r="H27">
        <v>100</v>
      </c>
      <c r="I27">
        <v>0</v>
      </c>
      <c r="J27" s="20">
        <v>10126577.34</v>
      </c>
      <c r="K27" s="18">
        <v>43265</v>
      </c>
      <c r="L27" t="s">
        <v>0</v>
      </c>
      <c r="M27" s="16"/>
      <c r="N27" s="16"/>
      <c r="O27" s="16"/>
      <c r="P27" s="16"/>
      <c r="Q27" s="16"/>
      <c r="R27" s="16"/>
    </row>
    <row r="28" spans="1:18" ht="14.25">
      <c r="A28" s="1" t="s">
        <v>67</v>
      </c>
      <c r="B28" s="1" t="s">
        <v>19</v>
      </c>
      <c r="C28" s="1" t="s">
        <v>19</v>
      </c>
      <c r="D28" s="1" t="s">
        <v>19</v>
      </c>
      <c r="E28" s="2">
        <f>SUM(E20:E27)</f>
        <v>573834460</v>
      </c>
      <c r="F28" s="13">
        <f>SUM(F20:F27)</f>
        <v>81042945.60000001</v>
      </c>
      <c r="G28" s="1" t="s">
        <v>19</v>
      </c>
      <c r="H28" s="1" t="s">
        <v>19</v>
      </c>
      <c r="I28" s="1" t="s">
        <v>19</v>
      </c>
      <c r="J28" s="13">
        <f>SUM(J20:J27)</f>
        <v>94021236.57</v>
      </c>
      <c r="K28" s="1"/>
      <c r="L28" s="1"/>
      <c r="M28" s="16"/>
      <c r="N28" s="16"/>
      <c r="O28" s="16"/>
      <c r="P28" s="16"/>
      <c r="Q28" s="16"/>
      <c r="R28" s="16"/>
    </row>
    <row r="29" spans="5:18" ht="14.25">
      <c r="E29" s="19"/>
      <c r="F29" s="20"/>
      <c r="J29" s="20"/>
      <c r="M29" s="16"/>
      <c r="N29" s="16"/>
      <c r="O29" s="16"/>
      <c r="P29" s="16"/>
      <c r="Q29" s="16"/>
      <c r="R29" s="16"/>
    </row>
    <row r="30" spans="1:18" ht="14.25">
      <c r="A30" t="s">
        <v>51</v>
      </c>
      <c r="B30" s="18">
        <v>43127</v>
      </c>
      <c r="C30" s="18">
        <v>43141</v>
      </c>
      <c r="D30" t="s">
        <v>52</v>
      </c>
      <c r="E30" s="19">
        <v>469350139</v>
      </c>
      <c r="F30" s="20">
        <v>441189130.66</v>
      </c>
      <c r="G30">
        <v>1.2</v>
      </c>
      <c r="H30" t="s">
        <v>22</v>
      </c>
      <c r="I30">
        <v>1.2</v>
      </c>
      <c r="J30" s="21">
        <v>563220166.8</v>
      </c>
      <c r="K30" s="18">
        <v>43152</v>
      </c>
      <c r="M30" s="16"/>
      <c r="N30" s="16"/>
      <c r="O30" s="16"/>
      <c r="P30" s="16"/>
      <c r="Q30" s="16"/>
      <c r="R30" s="16"/>
    </row>
    <row r="31" spans="1:18" ht="14.25">
      <c r="A31" t="s">
        <v>53</v>
      </c>
      <c r="B31" s="18">
        <v>43126</v>
      </c>
      <c r="C31" s="18">
        <v>43140</v>
      </c>
      <c r="D31" t="s">
        <v>54</v>
      </c>
      <c r="E31" s="19">
        <v>3459902510</v>
      </c>
      <c r="F31" s="20">
        <v>3459902.51</v>
      </c>
      <c r="G31">
        <v>0.001</v>
      </c>
      <c r="H31" t="s">
        <v>22</v>
      </c>
      <c r="I31">
        <v>0.001</v>
      </c>
      <c r="J31" s="21">
        <v>3459902.51</v>
      </c>
      <c r="K31" s="18">
        <v>43175</v>
      </c>
      <c r="M31" s="16"/>
      <c r="N31" s="16"/>
      <c r="O31" s="16"/>
      <c r="P31" s="16"/>
      <c r="Q31" s="16"/>
      <c r="R31" s="16"/>
    </row>
    <row r="32" spans="1:18" ht="14.25">
      <c r="A32" s="1" t="s">
        <v>68</v>
      </c>
      <c r="B32" s="1" t="s">
        <v>19</v>
      </c>
      <c r="C32" s="1" t="s">
        <v>19</v>
      </c>
      <c r="D32" s="1" t="s">
        <v>19</v>
      </c>
      <c r="E32" s="2">
        <f>SUM(E30:E31)</f>
        <v>3929252649</v>
      </c>
      <c r="F32" s="13">
        <f>SUM(F30:F31)</f>
        <v>444649033.17</v>
      </c>
      <c r="G32" s="1" t="s">
        <v>19</v>
      </c>
      <c r="H32" s="1" t="s">
        <v>19</v>
      </c>
      <c r="I32" s="1" t="s">
        <v>19</v>
      </c>
      <c r="J32" s="13">
        <f>SUM(J30:J31)</f>
        <v>566680069.31</v>
      </c>
      <c r="K32" s="1"/>
      <c r="L32" s="1"/>
      <c r="M32" s="15"/>
      <c r="N32" s="15"/>
      <c r="O32" s="15"/>
      <c r="P32" s="15"/>
      <c r="Q32" s="15"/>
      <c r="R32" s="15"/>
    </row>
    <row r="33" spans="5:18" ht="14.25">
      <c r="E33" s="19"/>
      <c r="F33" s="20"/>
      <c r="J33" s="20"/>
      <c r="M33" s="17"/>
      <c r="N33" s="17"/>
      <c r="O33" s="17"/>
      <c r="P33" s="17"/>
      <c r="Q33" s="17"/>
      <c r="R33" s="17"/>
    </row>
    <row r="34" spans="1:18" ht="14.25">
      <c r="A34" t="s">
        <v>55</v>
      </c>
      <c r="B34" s="18">
        <v>43434</v>
      </c>
      <c r="C34" s="18">
        <v>43448</v>
      </c>
      <c r="D34" t="s">
        <v>56</v>
      </c>
      <c r="E34" s="19">
        <v>175457742</v>
      </c>
      <c r="F34" s="20">
        <v>42109858.08</v>
      </c>
      <c r="G34">
        <v>0.85</v>
      </c>
      <c r="H34" t="s">
        <v>22</v>
      </c>
      <c r="I34">
        <v>0.85</v>
      </c>
      <c r="J34" s="21">
        <v>149139080.7</v>
      </c>
      <c r="K34" s="18">
        <v>43469</v>
      </c>
      <c r="M34" s="17"/>
      <c r="N34" s="17"/>
      <c r="O34" s="17"/>
      <c r="P34" s="17"/>
      <c r="Q34" s="17"/>
      <c r="R34" s="17"/>
    </row>
    <row r="35" spans="1:18" ht="14.25">
      <c r="A35" t="s">
        <v>57</v>
      </c>
      <c r="B35" s="18">
        <v>43391</v>
      </c>
      <c r="C35" s="18">
        <v>43405</v>
      </c>
      <c r="D35" t="s">
        <v>58</v>
      </c>
      <c r="E35" s="19">
        <v>100420360</v>
      </c>
      <c r="F35" s="20">
        <v>50210180</v>
      </c>
      <c r="G35">
        <v>0.5</v>
      </c>
      <c r="H35">
        <v>100</v>
      </c>
      <c r="I35">
        <v>0</v>
      </c>
      <c r="J35" s="21">
        <v>429698720.44</v>
      </c>
      <c r="K35" s="18">
        <v>43418</v>
      </c>
      <c r="L35" t="s">
        <v>0</v>
      </c>
      <c r="M35" s="15"/>
      <c r="N35" s="15"/>
      <c r="O35" s="15"/>
      <c r="P35" s="15"/>
      <c r="Q35" s="15"/>
      <c r="R35" s="15"/>
    </row>
    <row r="36" spans="1:18" ht="14.25">
      <c r="A36" t="s">
        <v>59</v>
      </c>
      <c r="B36" s="18">
        <v>43217</v>
      </c>
      <c r="C36" s="18">
        <v>43231</v>
      </c>
      <c r="D36" t="s">
        <v>60</v>
      </c>
      <c r="E36" s="19">
        <v>35000000</v>
      </c>
      <c r="F36" s="20">
        <v>17500000</v>
      </c>
      <c r="G36">
        <v>1.8</v>
      </c>
      <c r="H36" t="s">
        <v>22</v>
      </c>
      <c r="I36">
        <v>1.8</v>
      </c>
      <c r="J36" s="21">
        <v>63000000</v>
      </c>
      <c r="K36" s="18">
        <v>43250</v>
      </c>
      <c r="M36" s="15"/>
      <c r="N36" s="15"/>
      <c r="O36" s="15"/>
      <c r="P36" s="15"/>
      <c r="Q36" s="15"/>
      <c r="R36" s="15"/>
    </row>
    <row r="37" spans="1:14" ht="14.25">
      <c r="A37" s="1" t="s">
        <v>69</v>
      </c>
      <c r="B37" s="1" t="s">
        <v>19</v>
      </c>
      <c r="C37" s="1" t="s">
        <v>19</v>
      </c>
      <c r="D37" s="1" t="s">
        <v>19</v>
      </c>
      <c r="E37" s="2">
        <f>SUM(E34:E36)</f>
        <v>310878102</v>
      </c>
      <c r="F37" s="13">
        <f>SUM(F34:F36)</f>
        <v>109820038.08</v>
      </c>
      <c r="G37" s="1" t="s">
        <v>19</v>
      </c>
      <c r="H37" s="1" t="s">
        <v>19</v>
      </c>
      <c r="I37" s="1" t="s">
        <v>19</v>
      </c>
      <c r="J37" s="13">
        <f>SUM(J34:J36)</f>
        <v>641837801.14</v>
      </c>
      <c r="K37" s="1"/>
      <c r="L37" s="1"/>
      <c r="M37" s="9"/>
      <c r="N37" s="9"/>
    </row>
    <row r="38" spans="5:14" ht="14.25">
      <c r="E38" s="19"/>
      <c r="F38" s="20"/>
      <c r="J38" s="20"/>
      <c r="M38" s="10"/>
      <c r="N38" s="9"/>
    </row>
    <row r="39" spans="1:14" ht="14.25">
      <c r="A39" t="s">
        <v>61</v>
      </c>
      <c r="B39" s="18">
        <v>43117</v>
      </c>
      <c r="C39" s="18">
        <v>43131</v>
      </c>
      <c r="D39" t="s">
        <v>40</v>
      </c>
      <c r="E39" s="19">
        <v>49738013</v>
      </c>
      <c r="F39" s="20">
        <v>2486900.65</v>
      </c>
      <c r="G39">
        <v>0.1</v>
      </c>
      <c r="H39" t="s">
        <v>22</v>
      </c>
      <c r="I39">
        <v>0.1</v>
      </c>
      <c r="J39" s="20">
        <v>4973801.3</v>
      </c>
      <c r="K39" s="18">
        <v>43180</v>
      </c>
      <c r="L39" t="s">
        <v>62</v>
      </c>
      <c r="M39" s="10"/>
      <c r="N39" s="9"/>
    </row>
    <row r="40" spans="1:14" ht="15" thickBot="1">
      <c r="A40" s="1" t="s">
        <v>70</v>
      </c>
      <c r="B40" s="1" t="s">
        <v>19</v>
      </c>
      <c r="C40" s="1" t="s">
        <v>19</v>
      </c>
      <c r="D40" s="1" t="s">
        <v>19</v>
      </c>
      <c r="E40" s="2">
        <v>49738013</v>
      </c>
      <c r="F40" s="13">
        <v>2486900.65</v>
      </c>
      <c r="G40" s="1" t="s">
        <v>19</v>
      </c>
      <c r="H40" s="1" t="s">
        <v>19</v>
      </c>
      <c r="I40" s="1" t="s">
        <v>19</v>
      </c>
      <c r="J40" s="13">
        <v>4973801.3</v>
      </c>
      <c r="K40" s="1"/>
      <c r="L40" s="1"/>
      <c r="M40" s="9"/>
      <c r="N40" s="9"/>
    </row>
    <row r="41" spans="1:14" ht="15" thickBot="1">
      <c r="A41" s="22" t="s">
        <v>12</v>
      </c>
      <c r="B41" s="22" t="s">
        <v>19</v>
      </c>
      <c r="C41" s="22" t="s">
        <v>19</v>
      </c>
      <c r="D41" s="23"/>
      <c r="E41" s="24">
        <f>E40+E37+E32+E28+E18+E7</f>
        <v>10031261329</v>
      </c>
      <c r="F41" s="24">
        <f>F40+F37+F32+F28+F18+F7</f>
        <v>1012505747.2</v>
      </c>
      <c r="G41" s="22" t="s">
        <v>19</v>
      </c>
      <c r="H41" s="25"/>
      <c r="I41" s="25"/>
      <c r="J41" s="24">
        <f>J40+J37+J32+J28+J18+J7</f>
        <v>5025456560.19</v>
      </c>
      <c r="K41" s="22"/>
      <c r="L41" s="22"/>
      <c r="M41" s="9"/>
      <c r="N41" s="9"/>
    </row>
    <row r="42" spans="13:14" ht="14.25">
      <c r="M42" s="9"/>
      <c r="N42" s="9"/>
    </row>
    <row r="43" spans="13:14" ht="14.25">
      <c r="M43" s="9"/>
      <c r="N43" s="9"/>
    </row>
    <row r="44" spans="13:14" ht="14.25">
      <c r="M44" s="9"/>
      <c r="N44" s="9"/>
    </row>
    <row r="45" spans="13:14" ht="14.25">
      <c r="M45" s="10"/>
      <c r="N45" s="10"/>
    </row>
    <row r="46" spans="13:14" ht="14.25">
      <c r="M46" s="10"/>
      <c r="N46" s="10"/>
    </row>
    <row r="47" spans="13:14" ht="14.25">
      <c r="M47" s="10"/>
      <c r="N47" s="9"/>
    </row>
    <row r="48" spans="13:14" ht="14.25">
      <c r="M48" s="9"/>
      <c r="N48" s="9"/>
    </row>
    <row r="49" spans="13:14" ht="14.25">
      <c r="M49" s="1"/>
      <c r="N49" s="1"/>
    </row>
    <row r="51" spans="1:14" s="12" customFormat="1" ht="14.25">
      <c r="A51"/>
      <c r="B51"/>
      <c r="C51"/>
      <c r="D51"/>
      <c r="E51"/>
      <c r="F51"/>
      <c r="G51"/>
      <c r="H51"/>
      <c r="I51"/>
      <c r="J51"/>
      <c r="K51"/>
      <c r="L51"/>
      <c r="N51" s="11"/>
    </row>
  </sheetData>
  <sheetProtection/>
  <mergeCells count="2">
    <mergeCell ref="A1:L1"/>
    <mergeCell ref="B2:C2"/>
  </mergeCells>
  <hyperlinks>
    <hyperlink ref="N2" r:id="rId1" display="Bolsa de Madrid - Ampliaciones de Capital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2019-02-21T11:04:30Z</cp:lastPrinted>
  <dcterms:created xsi:type="dcterms:W3CDTF">2014-12-03T10:49:21Z</dcterms:created>
  <dcterms:modified xsi:type="dcterms:W3CDTF">2019-03-04T11:35:36Z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